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1" l="1"/>
  <c r="C114" i="1"/>
  <c r="H58" i="1"/>
  <c r="H47" i="1"/>
  <c r="H57" i="1"/>
  <c r="H28" i="1"/>
  <c r="H18" i="1" l="1"/>
  <c r="H24" i="1"/>
  <c r="H16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<sst xmlns="http://schemas.openxmlformats.org/spreadsheetml/2006/main" count="149" uniqueCount="97">
  <si>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</si>
  <si>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</si>
  <si>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</si>
  <si>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</si>
  <si>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</si>
  <si>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</si>
  <si>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</si>
  <si>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</si>
  <si>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</si>
  <si>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</si>
  <si>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</si>
  <si>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</si>
  <si>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</si>
  <si>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</si>
  <si>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</si>
  <si>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</si>
  <si>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</si>
  <si>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</si>
  <si>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</si>
  <si>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</si>
  <si>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</si>
  <si>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</si>
  <si>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</si>
  <si>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</si>
  <si>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</si>
  <si>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</si>
  <si>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</si>
  <si>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</si>
  <si>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</si>
  <si>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10.08.2023</t>
  </si>
  <si>
    <t>Primljena i neutrošena participacija od 10.08.2023</t>
  </si>
  <si>
    <t xml:space="preserve">Dana 10.08.2023.godine Dom zdravlja Požarevac je izvršio plaćanje prema dobavljačima: </t>
  </si>
  <si>
    <t>DUNAV OSIGURANJE</t>
  </si>
  <si>
    <t>GLOBOS OSIGURANJE</t>
  </si>
  <si>
    <t>JKP VIK</t>
  </si>
  <si>
    <t>AUTO SERVIS DULE</t>
  </si>
  <si>
    <t>AUTO-MIRKOS</t>
  </si>
  <si>
    <t>AUTO CENTAR TOPLICA</t>
  </si>
  <si>
    <t>AMD POBEDA</t>
  </si>
  <si>
    <t>AQUA MARIJA</t>
  </si>
  <si>
    <t>EPOHA</t>
  </si>
  <si>
    <t>DOBROVOLJNO VATRO.DRUŠTVO</t>
  </si>
  <si>
    <t>ELPING</t>
  </si>
  <si>
    <t>GRAFART</t>
  </si>
  <si>
    <t>INSTITUT KARAJOVIĆ</t>
  </si>
  <si>
    <t>JKP KOMUNALNE SLUŽBE</t>
  </si>
  <si>
    <t>JP POŠTA SRBIJE</t>
  </si>
  <si>
    <t>LAVIJA</t>
  </si>
  <si>
    <t>MT: S TELEKOM 062</t>
  </si>
  <si>
    <t>MT: S TELEKOM 063</t>
  </si>
  <si>
    <t>ORION</t>
  </si>
  <si>
    <t>PRINT</t>
  </si>
  <si>
    <t>RAZVIGOR</t>
  </si>
  <si>
    <t>SBB</t>
  </si>
  <si>
    <t>TNT TEAM</t>
  </si>
  <si>
    <t>ŠRAFKO</t>
  </si>
  <si>
    <t>Neo yu-dent</t>
  </si>
  <si>
    <t>51-1147-3059023</t>
  </si>
  <si>
    <t>51-1147-3058923</t>
  </si>
  <si>
    <t>51-1147-3058723</t>
  </si>
  <si>
    <t>51-1147-3059123</t>
  </si>
  <si>
    <t>51-1147-3058823</t>
  </si>
  <si>
    <t>IF243962/22_11</t>
  </si>
  <si>
    <t>IF243983/22_11</t>
  </si>
  <si>
    <t>86-1-128872-08202100</t>
  </si>
  <si>
    <t>37/2023</t>
  </si>
  <si>
    <t>38/2023</t>
  </si>
  <si>
    <t>36/2023</t>
  </si>
  <si>
    <t>54/2023</t>
  </si>
  <si>
    <t>53/2023</t>
  </si>
  <si>
    <t>55/2023</t>
  </si>
  <si>
    <t>52/2023</t>
  </si>
  <si>
    <t>57/2023</t>
  </si>
  <si>
    <t>23-40-1788</t>
  </si>
  <si>
    <t>23-40-1797</t>
  </si>
  <si>
    <t>610/2023</t>
  </si>
  <si>
    <t>063-P/2023</t>
  </si>
  <si>
    <t>23-POS-09508</t>
  </si>
  <si>
    <t>10101-29810-2023</t>
  </si>
  <si>
    <t>R-455/2023</t>
  </si>
  <si>
    <t>281/23</t>
  </si>
  <si>
    <t>23-F02-00333</t>
  </si>
  <si>
    <t>23-1871-3</t>
  </si>
  <si>
    <t>230002103693</t>
  </si>
  <si>
    <t>739/2023</t>
  </si>
  <si>
    <t>97-262-012-1203277</t>
  </si>
  <si>
    <t>88-262-012-1203280</t>
  </si>
  <si>
    <t>35-262-065-1203279</t>
  </si>
  <si>
    <t>UGF0731/23-1116</t>
  </si>
  <si>
    <t>5377/9556</t>
  </si>
  <si>
    <t>2108/9589</t>
  </si>
  <si>
    <t>79-23</t>
  </si>
  <si>
    <t>IF23-0170</t>
  </si>
  <si>
    <t>MPIF23-0245</t>
  </si>
  <si>
    <t>1035/23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</si>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</sst>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1" xfId="0" applyFont="1" applyFill="1" applyBorder="1"/>
    <xf numFmtId="0" fontId="9" fillId="0" borderId="2" xfId="0" applyFont="1" applyFill="1" applyBorder="1"/>
    <xf numFmtId="0" fontId="10" fillId="0" borderId="1" xfId="1" applyFont="1" applyBorder="1"/>
    <xf numFmtId="4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167" fontId="10" fillId="0" borderId="1" xfId="1" applyNumberFormat="1" applyFont="1" applyBorder="1"/>
    <xf numFmtId="49" fontId="10" fillId="0" borderId="1" xfId="1" applyNumberFormat="1" applyFont="1" applyBorder="1"/>
    <xf numFmtId="0" fontId="9" fillId="0" borderId="1" xfId="0" applyFont="1" applyFill="1" applyBorder="1" applyAlignment="1">
      <alignment horizontal="left"/>
    </xf>
    <xf numFmtId="4" fontId="9" fillId="0" borderId="1" xfId="0" applyNumberFormat="1" applyFont="1" applyFill="1" applyBorder="1" applyAlignment="1"/>
    <xf numFmtId="4" fontId="12" fillId="0" borderId="1" xfId="0" applyNumberFormat="1" applyFont="1" applyFill="1" applyBorder="1"/>
    <xf numFmtId="49" fontId="11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4"/>
  <sheetViews>
    <sheetView tabSelected="1" topLeftCell="B1" zoomScaleNormal="100" workbookViewId="0">
      <selection activeCell="B121" sqref="B12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45148</v>
      </c>
      <c r="H12" s="12">
        <v>3523985.12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45148</v>
      </c>
      <c r="H13" s="1">
        <f>H14+H29-H37-H50</f>
        <v>3486187.8000000012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45148</v>
      </c>
      <c r="H14" s="2">
        <f>SUM(H15:H28)</f>
        <v>5811982.1300000008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f>200692+100346</f>
        <v>301038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59673.599999999999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648659.27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</f>
        <v>2175627.2500000005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356976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</f>
        <v>199551.73999999985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45148</v>
      </c>
      <c r="H29" s="2">
        <f>H30+H31+H32+H33+H35+H36+H34</f>
        <v>780317.9800000001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506106.33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45148</v>
      </c>
      <c r="H37" s="3">
        <f>SUM(H38:H49)</f>
        <v>2564005.98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301038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59673.599999999999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648659.27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6+52.5+51+135453.17+60114.77+1001981.67</f>
        <v>1197659.1100000001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356976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45148</v>
      </c>
      <c r="H50" s="3">
        <f>SUM(H51:H56)</f>
        <v>542106.33000000007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36000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506106.33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45148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</f>
        <v>160496.41999999984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f>122645.1+54</f>
        <v>122699.1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3523985.120000001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6">
        <v>4534.24</v>
      </c>
      <c r="D63" s="57" t="s">
        <v>57</v>
      </c>
    </row>
    <row r="64" spans="2:12" x14ac:dyDescent="0.25">
      <c r="B64" s="53" t="s">
        <v>32</v>
      </c>
      <c r="C64" s="56">
        <v>5362.76</v>
      </c>
      <c r="D64" s="57" t="s">
        <v>58</v>
      </c>
    </row>
    <row r="65" spans="2:4" x14ac:dyDescent="0.25">
      <c r="B65" s="53" t="s">
        <v>32</v>
      </c>
      <c r="C65" s="56">
        <v>9409.94</v>
      </c>
      <c r="D65" s="57" t="s">
        <v>59</v>
      </c>
    </row>
    <row r="66" spans="2:4" x14ac:dyDescent="0.25">
      <c r="B66" s="54" t="s">
        <v>32</v>
      </c>
      <c r="C66" s="56">
        <v>44843.81</v>
      </c>
      <c r="D66" s="58" t="s">
        <v>60</v>
      </c>
    </row>
    <row r="67" spans="2:4" x14ac:dyDescent="0.25">
      <c r="B67" s="54" t="s">
        <v>32</v>
      </c>
      <c r="C67" s="56">
        <v>38030.29</v>
      </c>
      <c r="D67" s="58" t="s">
        <v>61</v>
      </c>
    </row>
    <row r="68" spans="2:4" x14ac:dyDescent="0.25">
      <c r="B68" s="55" t="s">
        <v>33</v>
      </c>
      <c r="C68" s="59">
        <v>19762.5</v>
      </c>
      <c r="D68" s="60" t="s">
        <v>62</v>
      </c>
    </row>
    <row r="69" spans="2:4" x14ac:dyDescent="0.25">
      <c r="B69" s="55" t="s">
        <v>33</v>
      </c>
      <c r="C69" s="59">
        <v>13509.63</v>
      </c>
      <c r="D69" s="60" t="s">
        <v>63</v>
      </c>
    </row>
    <row r="70" spans="2:4" x14ac:dyDescent="0.25">
      <c r="B70" s="55" t="s">
        <v>34</v>
      </c>
      <c r="C70" s="59">
        <v>60114.77</v>
      </c>
      <c r="D70" s="60" t="s">
        <v>64</v>
      </c>
    </row>
    <row r="71" spans="2:4" x14ac:dyDescent="0.25">
      <c r="B71" s="53" t="s">
        <v>35</v>
      </c>
      <c r="C71" s="56">
        <v>51810</v>
      </c>
      <c r="D71" s="61" t="s">
        <v>65</v>
      </c>
    </row>
    <row r="72" spans="2:4" x14ac:dyDescent="0.25">
      <c r="B72" s="53" t="s">
        <v>35</v>
      </c>
      <c r="C72" s="56">
        <v>115919.9</v>
      </c>
      <c r="D72" s="61" t="s">
        <v>66</v>
      </c>
    </row>
    <row r="73" spans="2:4" x14ac:dyDescent="0.25">
      <c r="B73" s="53" t="s">
        <v>35</v>
      </c>
      <c r="C73" s="56">
        <v>79200</v>
      </c>
      <c r="D73" s="61" t="s">
        <v>67</v>
      </c>
    </row>
    <row r="74" spans="2:4" x14ac:dyDescent="0.25">
      <c r="B74" s="53" t="s">
        <v>35</v>
      </c>
      <c r="C74" s="56">
        <v>1200</v>
      </c>
      <c r="D74" s="61" t="s">
        <v>68</v>
      </c>
    </row>
    <row r="75" spans="2:4" x14ac:dyDescent="0.25">
      <c r="B75" s="53" t="s">
        <v>35</v>
      </c>
      <c r="C75" s="56">
        <v>1560</v>
      </c>
      <c r="D75" s="61" t="s">
        <v>69</v>
      </c>
    </row>
    <row r="76" spans="2:4" x14ac:dyDescent="0.25">
      <c r="B76" s="53" t="s">
        <v>35</v>
      </c>
      <c r="C76" s="56">
        <v>5100</v>
      </c>
      <c r="D76" s="61" t="s">
        <v>70</v>
      </c>
    </row>
    <row r="77" spans="2:4" x14ac:dyDescent="0.25">
      <c r="B77" s="53" t="s">
        <v>35</v>
      </c>
      <c r="C77" s="56">
        <v>8000</v>
      </c>
      <c r="D77" s="61" t="s">
        <v>71</v>
      </c>
    </row>
    <row r="78" spans="2:4" x14ac:dyDescent="0.25">
      <c r="B78" s="53" t="s">
        <v>35</v>
      </c>
      <c r="C78" s="56">
        <v>76960</v>
      </c>
      <c r="D78" s="61" t="s">
        <v>72</v>
      </c>
    </row>
    <row r="79" spans="2:4" x14ac:dyDescent="0.25">
      <c r="B79" s="53" t="s">
        <v>36</v>
      </c>
      <c r="C79" s="56">
        <v>39656.769999999997</v>
      </c>
      <c r="D79" s="61" t="s">
        <v>73</v>
      </c>
    </row>
    <row r="80" spans="2:4" x14ac:dyDescent="0.25">
      <c r="B80" s="53" t="s">
        <v>36</v>
      </c>
      <c r="C80" s="56">
        <v>37812.58</v>
      </c>
      <c r="D80" s="61" t="s">
        <v>74</v>
      </c>
    </row>
    <row r="81" spans="2:4" x14ac:dyDescent="0.25">
      <c r="B81" s="53" t="s">
        <v>37</v>
      </c>
      <c r="C81" s="56">
        <v>7140</v>
      </c>
      <c r="D81" s="61" t="s">
        <v>75</v>
      </c>
    </row>
    <row r="82" spans="2:4" x14ac:dyDescent="0.25">
      <c r="B82" s="53" t="s">
        <v>38</v>
      </c>
      <c r="C82" s="56">
        <v>6000</v>
      </c>
      <c r="D82" s="61" t="s">
        <v>76</v>
      </c>
    </row>
    <row r="83" spans="2:4" x14ac:dyDescent="0.25">
      <c r="B83" s="53" t="s">
        <v>39</v>
      </c>
      <c r="C83" s="56">
        <v>15170</v>
      </c>
      <c r="D83" s="61" t="s">
        <v>77</v>
      </c>
    </row>
    <row r="84" spans="2:4" x14ac:dyDescent="0.25">
      <c r="B84" s="53" t="s">
        <v>40</v>
      </c>
      <c r="C84" s="56">
        <v>49248</v>
      </c>
      <c r="D84" s="61" t="s">
        <v>78</v>
      </c>
    </row>
    <row r="85" spans="2:4" x14ac:dyDescent="0.25">
      <c r="B85" s="53" t="s">
        <v>41</v>
      </c>
      <c r="C85" s="56">
        <v>100244</v>
      </c>
      <c r="D85" s="61" t="s">
        <v>79</v>
      </c>
    </row>
    <row r="86" spans="2:4" x14ac:dyDescent="0.25">
      <c r="B86" s="53" t="s">
        <v>42</v>
      </c>
      <c r="C86" s="56">
        <v>25000</v>
      </c>
      <c r="D86" s="61" t="s">
        <v>80</v>
      </c>
    </row>
    <row r="87" spans="2:4" x14ac:dyDescent="0.25">
      <c r="B87" s="53" t="s">
        <v>43</v>
      </c>
      <c r="C87" s="56">
        <v>2124</v>
      </c>
      <c r="D87" s="61" t="s">
        <v>81</v>
      </c>
    </row>
    <row r="88" spans="2:4" x14ac:dyDescent="0.25">
      <c r="B88" s="53" t="s">
        <v>44</v>
      </c>
      <c r="C88" s="56">
        <v>31330</v>
      </c>
      <c r="D88" s="61" t="s">
        <v>82</v>
      </c>
    </row>
    <row r="89" spans="2:4" x14ac:dyDescent="0.25">
      <c r="B89" s="53" t="s">
        <v>45</v>
      </c>
      <c r="C89" s="62">
        <v>52756</v>
      </c>
      <c r="D89" s="61">
        <v>1200223</v>
      </c>
    </row>
    <row r="90" spans="2:4" x14ac:dyDescent="0.25">
      <c r="B90" s="53" t="s">
        <v>45</v>
      </c>
      <c r="C90" s="62">
        <v>31944</v>
      </c>
      <c r="D90" s="61">
        <v>1275023</v>
      </c>
    </row>
    <row r="91" spans="2:4" x14ac:dyDescent="0.25">
      <c r="B91" s="53" t="s">
        <v>45</v>
      </c>
      <c r="C91" s="62">
        <v>396.88</v>
      </c>
      <c r="D91" s="61">
        <v>1275123</v>
      </c>
    </row>
    <row r="92" spans="2:4" x14ac:dyDescent="0.25">
      <c r="B92" s="53" t="s">
        <v>45</v>
      </c>
      <c r="C92" s="62">
        <v>261.36</v>
      </c>
      <c r="D92" s="61">
        <v>1274923</v>
      </c>
    </row>
    <row r="93" spans="2:4" x14ac:dyDescent="0.25">
      <c r="B93" s="53" t="s">
        <v>45</v>
      </c>
      <c r="C93" s="62">
        <v>12351.68</v>
      </c>
      <c r="D93" s="61">
        <v>1200323</v>
      </c>
    </row>
    <row r="94" spans="2:4" x14ac:dyDescent="0.25">
      <c r="B94" s="53" t="s">
        <v>45</v>
      </c>
      <c r="C94" s="62">
        <v>667.92</v>
      </c>
      <c r="D94" s="61">
        <v>1200423</v>
      </c>
    </row>
    <row r="95" spans="2:4" x14ac:dyDescent="0.25">
      <c r="B95" s="53" t="s">
        <v>45</v>
      </c>
      <c r="C95" s="62">
        <v>52272</v>
      </c>
      <c r="D95" s="61">
        <v>1200123</v>
      </c>
    </row>
    <row r="96" spans="2:4" x14ac:dyDescent="0.25">
      <c r="B96" s="53" t="s">
        <v>46</v>
      </c>
      <c r="C96" s="56">
        <v>21188</v>
      </c>
      <c r="D96" s="57" t="s">
        <v>83</v>
      </c>
    </row>
    <row r="97" spans="2:4" x14ac:dyDescent="0.25">
      <c r="B97" s="53" t="s">
        <v>47</v>
      </c>
      <c r="C97" s="56">
        <v>18300</v>
      </c>
      <c r="D97" s="61" t="s">
        <v>84</v>
      </c>
    </row>
    <row r="98" spans="2:4" x14ac:dyDescent="0.25">
      <c r="B98" s="53" t="s">
        <v>48</v>
      </c>
      <c r="C98" s="56">
        <v>23364.28</v>
      </c>
      <c r="D98" s="61" t="s">
        <v>85</v>
      </c>
    </row>
    <row r="99" spans="2:4" x14ac:dyDescent="0.25">
      <c r="B99" s="53" t="s">
        <v>48</v>
      </c>
      <c r="C99" s="56">
        <v>2832.5</v>
      </c>
      <c r="D99" s="61" t="s">
        <v>85</v>
      </c>
    </row>
    <row r="100" spans="2:4" x14ac:dyDescent="0.25">
      <c r="B100" s="53" t="s">
        <v>48</v>
      </c>
      <c r="C100" s="56">
        <v>5550</v>
      </c>
      <c r="D100" s="61" t="s">
        <v>86</v>
      </c>
    </row>
    <row r="101" spans="2:4" x14ac:dyDescent="0.25">
      <c r="B101" s="53" t="s">
        <v>49</v>
      </c>
      <c r="C101" s="56">
        <v>11394</v>
      </c>
      <c r="D101" s="61" t="s">
        <v>87</v>
      </c>
    </row>
    <row r="102" spans="2:4" x14ac:dyDescent="0.25">
      <c r="B102" s="53" t="s">
        <v>50</v>
      </c>
      <c r="C102" s="56">
        <v>1798.8</v>
      </c>
      <c r="D102" s="61" t="s">
        <v>88</v>
      </c>
    </row>
    <row r="103" spans="2:4" x14ac:dyDescent="0.25">
      <c r="B103" s="53" t="s">
        <v>51</v>
      </c>
      <c r="C103" s="56">
        <v>58160</v>
      </c>
      <c r="D103" s="61" t="s">
        <v>89</v>
      </c>
    </row>
    <row r="104" spans="2:4" x14ac:dyDescent="0.25">
      <c r="B104" s="53" t="s">
        <v>51</v>
      </c>
      <c r="C104" s="56">
        <v>3500</v>
      </c>
      <c r="D104" s="61" t="s">
        <v>90</v>
      </c>
    </row>
    <row r="105" spans="2:4" x14ac:dyDescent="0.25">
      <c r="B105" s="53" t="s">
        <v>51</v>
      </c>
      <c r="C105" s="56">
        <v>5000</v>
      </c>
      <c r="D105" s="61" t="s">
        <v>90</v>
      </c>
    </row>
    <row r="106" spans="2:4" x14ac:dyDescent="0.25">
      <c r="B106" s="53" t="s">
        <v>52</v>
      </c>
      <c r="C106" s="56">
        <v>8000</v>
      </c>
      <c r="D106" s="61" t="s">
        <v>91</v>
      </c>
    </row>
    <row r="107" spans="2:4" x14ac:dyDescent="0.25">
      <c r="B107" s="53" t="s">
        <v>53</v>
      </c>
      <c r="C107" s="56">
        <v>4620</v>
      </c>
      <c r="D107" s="61">
        <v>9067932375</v>
      </c>
    </row>
    <row r="108" spans="2:4" x14ac:dyDescent="0.25">
      <c r="B108" s="53" t="s">
        <v>53</v>
      </c>
      <c r="C108" s="56">
        <v>5700</v>
      </c>
      <c r="D108" s="61">
        <v>9068315337</v>
      </c>
    </row>
    <row r="109" spans="2:4" x14ac:dyDescent="0.25">
      <c r="B109" s="53" t="s">
        <v>53</v>
      </c>
      <c r="C109" s="56">
        <v>1649</v>
      </c>
      <c r="D109" s="61">
        <v>9068074293</v>
      </c>
    </row>
    <row r="110" spans="2:4" x14ac:dyDescent="0.25">
      <c r="B110" s="53" t="s">
        <v>54</v>
      </c>
      <c r="C110" s="56">
        <v>25000</v>
      </c>
      <c r="D110" s="61" t="s">
        <v>92</v>
      </c>
    </row>
    <row r="111" spans="2:4" x14ac:dyDescent="0.25">
      <c r="B111" s="53" t="s">
        <v>55</v>
      </c>
      <c r="C111" s="56">
        <v>1800</v>
      </c>
      <c r="D111" s="61" t="s">
        <v>93</v>
      </c>
    </row>
    <row r="112" spans="2:4" x14ac:dyDescent="0.25">
      <c r="B112" s="64" t="s">
        <v>95</v>
      </c>
      <c r="C112" s="63">
        <f>SUM(C63:C111)</f>
        <v>1197549.6100000001</v>
      </c>
      <c r="D112" s="61"/>
    </row>
    <row r="113" spans="2:4" x14ac:dyDescent="0.25">
      <c r="B113" s="55" t="s">
        <v>56</v>
      </c>
      <c r="C113" s="56">
        <v>36000</v>
      </c>
      <c r="D113" s="61" t="s">
        <v>94</v>
      </c>
    </row>
    <row r="114" spans="2:4" x14ac:dyDescent="0.25">
      <c r="B114" s="64" t="s">
        <v>96</v>
      </c>
      <c r="C114" s="63">
        <f>SUM(C113)</f>
        <v>36000</v>
      </c>
      <c r="D114" s="61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2023-08-11T08:38:20Z</dcterms:modified>
  <cp:category/>
  <cp:contentStatus/>
</cp:coreProperties>
</file>